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1"/>
  <workbookPr defaultThemeVersion="166925"/>
  <mc:AlternateContent xmlns:mc="http://schemas.openxmlformats.org/markup-compatibility/2006">
    <mc:Choice Requires="x15">
      <x15ac:absPath xmlns:x15ac="http://schemas.microsoft.com/office/spreadsheetml/2010/11/ac" url="C:\Users\Gelsingeea\Desktop\forms for website\Web update docs\"/>
    </mc:Choice>
  </mc:AlternateContent>
  <xr:revisionPtr revIDLastSave="0" documentId="8_{2181217E-A412-453E-93F9-826779E73258}" xr6:coauthVersionLast="47" xr6:coauthVersionMax="47" xr10:uidLastSave="{00000000-0000-0000-0000-000000000000}"/>
  <bookViews>
    <workbookView xWindow="1692" yWindow="444" windowWidth="19596" windowHeight="11256" firstSheet="2" activeTab="2" xr2:uid="{0DCCC3A8-DF95-4053-8697-01120C1792D5}"/>
  </bookViews>
  <sheets>
    <sheet name="Projected Enrollments" sheetId="3" r:id="rId1"/>
    <sheet name="Student Costs &amp; Support" sheetId="1" r:id="rId2"/>
    <sheet name="Total Costs &amp; Funding"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3" l="1"/>
  <c r="C15" i="3" a="1"/>
  <c r="C15" i="3" s="1"/>
  <c r="C19" i="3" s="1"/>
  <c r="G15" i="3" a="1"/>
  <c r="G15" i="3"/>
  <c r="D15" i="3" a="1"/>
  <c r="D15" i="3" s="1"/>
  <c r="E15" i="3" a="1"/>
  <c r="E15" i="3" s="1"/>
  <c r="F15" i="3" a="1"/>
  <c r="F15" i="3"/>
  <c r="D16" i="3"/>
  <c r="E16" i="3"/>
  <c r="F16" i="3"/>
  <c r="G16" i="3"/>
  <c r="C15" i="1"/>
  <c r="C16" i="1"/>
  <c r="H14" i="2"/>
  <c r="C14" i="2"/>
  <c r="F12" i="1"/>
  <c r="K8" i="1"/>
  <c r="H17" i="2"/>
  <c r="H18" i="2"/>
  <c r="H19" i="2"/>
  <c r="H20" i="2"/>
  <c r="H22" i="2"/>
  <c r="H16" i="2"/>
  <c r="H6" i="2"/>
  <c r="H7" i="2"/>
  <c r="H8" i="2"/>
  <c r="H9" i="2"/>
  <c r="H10" i="2"/>
  <c r="H11" i="2"/>
  <c r="H12" i="2"/>
  <c r="H13" i="2"/>
  <c r="H5" i="2"/>
  <c r="D19" i="3" l="1"/>
  <c r="E19" i="3" s="1"/>
  <c r="F19" i="3" s="1"/>
  <c r="G19" i="3" s="1"/>
  <c r="G21" i="2" s="1"/>
  <c r="G23" i="2" s="1"/>
  <c r="C21" i="2"/>
  <c r="C23" i="2" s="1"/>
  <c r="K9" i="1"/>
  <c r="K10" i="1"/>
  <c r="K11" i="1"/>
  <c r="D14" i="2"/>
  <c r="E14" i="2"/>
  <c r="F14" i="2"/>
  <c r="G14" i="2"/>
  <c r="D21" i="2" l="1"/>
  <c r="D23" i="2" s="1"/>
  <c r="E21" i="2"/>
  <c r="E23" i="2" s="1"/>
  <c r="E24" i="2" s="1"/>
  <c r="F21" i="2"/>
  <c r="F23" i="2" s="1"/>
  <c r="K12" i="1"/>
  <c r="C24" i="2"/>
  <c r="G24" i="2"/>
  <c r="D24" i="2"/>
  <c r="G12" i="1"/>
  <c r="H12" i="1"/>
  <c r="I12" i="1"/>
  <c r="J12" i="1"/>
  <c r="H23" i="2" l="1"/>
  <c r="F24" i="2"/>
  <c r="H21" i="2"/>
  <c r="H24"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<sst xmlns="http://schemas.openxmlformats.org/spreadsheetml/2006/main" count="119" uniqueCount="100">
  <si>
    <t>Table 3: Projected Five-Year Enrollments</t>
  </si>
  <si>
    <r>
      <rPr>
        <b/>
        <sz val="10"/>
        <color rgb="FF003E52"/>
        <rFont val="Overpass"/>
      </rPr>
      <t xml:space="preserve">Provde  projected 5-year enrollments in the table below.  </t>
    </r>
    <r>
      <rPr>
        <sz val="10"/>
        <color theme="1"/>
        <rFont val="Overpass"/>
      </rPr>
      <t xml:space="preserve">
For programs with targeted national or international recruitment plans, please provide estimates of out-of-state and out-of-country students. These estimates should be aligned with projected tuition. 
For all other programs, if no out-of-state/out-of-country enrollment estimates are available, list enrollments under in-state. 
</t>
    </r>
    <r>
      <rPr>
        <b/>
        <sz val="10"/>
        <color rgb="FFC00000"/>
        <rFont val="Overpass"/>
      </rPr>
      <t xml:space="preserve">For doctoral and professional programs, complete Table 4 below in addition to this table. </t>
    </r>
  </si>
  <si>
    <t>Enrollment</t>
  </si>
  <si>
    <t> Year 1 </t>
  </si>
  <si>
    <t>Year 2 </t>
  </si>
  <si>
    <t>Year 3 </t>
  </si>
  <si>
    <t>Year 4 </t>
  </si>
  <si>
    <t>Year 5 </t>
  </si>
  <si>
    <t xml:space="preserve">Full-Time </t>
  </si>
  <si>
    <t>In-state</t>
  </si>
  <si>
    <t>Full-Time Student Equivalent (FSTE) Guide</t>
  </si>
  <si>
    <t>Out-of-state</t>
  </si>
  <si>
    <t>FTSE should be calculated using the following criteria:</t>
  </si>
  <si>
    <t>Out-of-country</t>
  </si>
  <si>
    <t>FTSE Semester Credit Hours</t>
  </si>
  <si>
    <t>Enrollment Type</t>
  </si>
  <si>
    <t xml:space="preserve">FTSE </t>
  </si>
  <si>
    <t xml:space="preserve">Part-Time </t>
  </si>
  <si>
    <t xml:space="preserve">Full time </t>
  </si>
  <si>
    <t>Part time</t>
  </si>
  <si>
    <t>Degree Level</t>
  </si>
  <si>
    <t>SCH</t>
  </si>
  <si>
    <t>Undergraduate</t>
  </si>
  <si>
    <t>Master's</t>
  </si>
  <si>
    <t>Total New Students</t>
  </si>
  <si>
    <t>First Professional</t>
  </si>
  <si>
    <t>Total FTSE Semester Credit Hours</t>
  </si>
  <si>
    <t>Optometry</t>
  </si>
  <si>
    <t>Attrition Headcount </t>
  </si>
  <si>
    <t>Doctoral</t>
  </si>
  <si>
    <t>Graduates</t>
  </si>
  <si>
    <t>Cumulative Headcount </t>
  </si>
  <si>
    <t>For doctoral &amp; professional only</t>
  </si>
  <si>
    <t>Table 4: Projected Five-Year Enrollments by Race/Ethnicity</t>
  </si>
  <si>
    <t xml:space="preserve">Please provide projected enrollments by the IPEDS reporting cateogries below. </t>
  </si>
  <si>
    <t> Cateogry</t>
  </si>
  <si>
    <r>
      <t>Year 1</t>
    </r>
    <r>
      <rPr>
        <sz val="10"/>
        <color rgb="FFFFFFFF"/>
        <rFont val="Overpass"/>
      </rPr>
      <t> </t>
    </r>
  </si>
  <si>
    <r>
      <t>Year 2</t>
    </r>
    <r>
      <rPr>
        <sz val="10"/>
        <color rgb="FFFFFFFF"/>
        <rFont val="Overpass"/>
      </rPr>
      <t> </t>
    </r>
  </si>
  <si>
    <r>
      <t>Year 3</t>
    </r>
    <r>
      <rPr>
        <sz val="10"/>
        <color rgb="FFFFFFFF"/>
        <rFont val="Overpass"/>
      </rPr>
      <t> </t>
    </r>
  </si>
  <si>
    <r>
      <t>Year 4</t>
    </r>
    <r>
      <rPr>
        <sz val="10"/>
        <color rgb="FFFFFFFF"/>
        <rFont val="Overpass"/>
      </rPr>
      <t> </t>
    </r>
  </si>
  <si>
    <r>
      <t>Year 5</t>
    </r>
    <r>
      <rPr>
        <sz val="10"/>
        <color rgb="FFFFFFFF"/>
        <rFont val="Overpass"/>
      </rPr>
      <t> </t>
    </r>
  </si>
  <si>
    <t>African American</t>
  </si>
  <si>
    <t>American Indian or Alaskan Native</t>
  </si>
  <si>
    <t>Asian or Pacific Islander</t>
  </si>
  <si>
    <t>Hispanic</t>
  </si>
  <si>
    <t>International</t>
  </si>
  <si>
    <t>White</t>
  </si>
  <si>
    <t>THECB recognizes that additional costs such as housing, childcare, etc., are needed for many students. However, because these costs are highly variable by student, they are not included in the costs and funding tables.</t>
  </si>
  <si>
    <r>
      <t xml:space="preserve">Table 1: </t>
    </r>
    <r>
      <rPr>
        <b/>
        <i/>
        <sz val="11"/>
        <color rgb="FF000000"/>
        <rFont val="Overpass"/>
      </rPr>
      <t>Estimated</t>
    </r>
    <r>
      <rPr>
        <b/>
        <sz val="11"/>
        <color rgb="FF000000"/>
        <rFont val="Overpass"/>
      </rPr>
      <t xml:space="preserve"> Annual Required Per Student Costs</t>
    </r>
  </si>
  <si>
    <t>Table 2:  Estimated Average Total Student Funding</t>
  </si>
  <si>
    <r>
      <t xml:space="preserve">Please provide the estimated average annual required </t>
    </r>
    <r>
      <rPr>
        <b/>
        <sz val="10"/>
        <color rgb="FF000000"/>
        <rFont val="Overpass"/>
      </rPr>
      <t>per student</t>
    </r>
    <r>
      <rPr>
        <sz val="10"/>
        <color rgb="FF000000"/>
        <rFont val="Overpass"/>
      </rPr>
      <t xml:space="preserve"> costs for students in the degree program. Averages from similar programs or disciplines, or even institutional averages, may be used if no other information is available. </t>
    </r>
  </si>
  <si>
    <r>
      <t xml:space="preserve">Please provide the estimated average annual </t>
    </r>
    <r>
      <rPr>
        <b/>
        <sz val="10"/>
        <color theme="1"/>
        <rFont val="Overpass"/>
      </rPr>
      <t xml:space="preserve">total student </t>
    </r>
    <r>
      <rPr>
        <sz val="10"/>
        <color theme="1"/>
        <rFont val="Overpass"/>
      </rPr>
      <t>funding available to students in the degree program.</t>
    </r>
  </si>
  <si>
    <t> Cost Type</t>
  </si>
  <si>
    <t>Dollar Amount</t>
  </si>
  <si>
    <t>Funding Type</t>
  </si>
  <si>
    <t>5-Year Total</t>
  </si>
  <si>
    <r>
      <t xml:space="preserve">Per Student </t>
    </r>
    <r>
      <rPr>
        <sz val="10"/>
        <color rgb="FF000000"/>
        <rFont val="Overpass"/>
      </rPr>
      <t>Annual Costs</t>
    </r>
  </si>
  <si>
    <t>Scholarships </t>
  </si>
  <si>
    <t>Resident Tuition</t>
  </si>
  <si>
    <t xml:space="preserve">Teaching Assistantships </t>
  </si>
  <si>
    <t>Non-Resident Tuition</t>
  </si>
  <si>
    <t>Research Assistantships</t>
  </si>
  <si>
    <t xml:space="preserve">Required Fees </t>
  </si>
  <si>
    <t>Other funding [please specify]</t>
  </si>
  <si>
    <t>Health Insurance Fee*</t>
  </si>
  <si>
    <t>Total Funding</t>
  </si>
  <si>
    <t>Course Materials </t>
  </si>
  <si>
    <r>
      <t>Other annual fees [please specify]</t>
    </r>
    <r>
      <rPr>
        <sz val="10"/>
        <color rgb="FF000000"/>
        <rFont val="Overpass"/>
      </rPr>
      <t> </t>
    </r>
  </si>
  <si>
    <t>Estimated Annual Resident Tuition &amp; Fees</t>
  </si>
  <si>
    <t>Estimated Annual Non-Resident Tuition &amp; Fees</t>
  </si>
  <si>
    <t>Estimated Time to Degree (in years, assuming full-time enrollment)</t>
  </si>
  <si>
    <t>Per Student One-Time Required Fees (if applicable) 
[e.g., clinical fieldwork semester fees]</t>
  </si>
  <si>
    <t>Estimated Post-Graduation Licensure Fees (if applicable)</t>
  </si>
  <si>
    <r>
      <t xml:space="preserve">*Because health insurance fee requirements vary by student, it will not be included in the calculation for total </t>
    </r>
    <r>
      <rPr>
        <i/>
        <sz val="10"/>
        <color theme="1"/>
        <rFont val="Calibri"/>
        <family val="2"/>
        <scheme val="minor"/>
      </rPr>
      <t>required</t>
    </r>
    <r>
      <rPr>
        <sz val="10"/>
        <color theme="1"/>
        <rFont val="Calibri"/>
        <family val="2"/>
        <scheme val="minor"/>
      </rPr>
      <t xml:space="preserve"> fees.</t>
    </r>
  </si>
  <si>
    <t>Table 5:  Projected Total Costs &amp; Funding</t>
  </si>
  <si>
    <t>Please provide the applicable costs and funding items below.</t>
  </si>
  <si>
    <t>Estimated Costs</t>
  </si>
  <si>
    <t>Year 1</t>
  </si>
  <si>
    <t>Year 2</t>
  </si>
  <si>
    <t>Year 3</t>
  </si>
  <si>
    <t>Year 4</t>
  </si>
  <si>
    <t>Year 5</t>
  </si>
  <si>
    <t xml:space="preserve">Faculty Salaries &amp; Benefits </t>
  </si>
  <si>
    <t xml:space="preserve">Staff Salaries &amp; Benefits </t>
  </si>
  <si>
    <t>Teaching Assistantships</t>
  </si>
  <si>
    <t>Other Student Scholarships/Funding</t>
  </si>
  <si>
    <t>Library &amp; Instructional Technology</t>
  </si>
  <si>
    <t>Facilities &amp; Captial Investments</t>
  </si>
  <si>
    <t>Miscellaneous (supplies/materials/program administration)</t>
  </si>
  <si>
    <t>Other [please specify]</t>
  </si>
  <si>
    <t>Total Costs</t>
  </si>
  <si>
    <t>Estimated Funding</t>
  </si>
  <si>
    <t>Formula Funding</t>
  </si>
  <si>
    <t>Other Non-Formula Tuition Funding</t>
  </si>
  <si>
    <r>
      <t xml:space="preserve">Federal Grant Funding </t>
    </r>
    <r>
      <rPr>
        <sz val="11"/>
        <rFont val="Calibri"/>
        <family val="2"/>
        <scheme val="minor"/>
      </rPr>
      <t>(in hand only)</t>
    </r>
  </si>
  <si>
    <r>
      <t>Other Grant Funding</t>
    </r>
    <r>
      <rPr>
        <sz val="11"/>
        <rFont val="Calibri"/>
        <family val="2"/>
        <scheme val="minor"/>
      </rPr>
      <t xml:space="preserve"> (in hand only)</t>
    </r>
  </si>
  <si>
    <t>Anticipated Grant Funding *</t>
  </si>
  <si>
    <t>Required Fees Collected</t>
  </si>
  <si>
    <t>Net Funding</t>
  </si>
  <si>
    <t>* THECB expects that anticipated grant funding would be a  supplemental funding source to support new degree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</si>
</sst>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09]* #,##0_);_([$$-409]* \(#,##0\);_([$$-409]* &quot;-&quot;??_);_(@_)"/>
  </numFmts>
  <fonts count="31">
    <font>
      <sz val="11"/>
      <color theme="1"/>
      <name val="Calibri"/>
      <family val="2"/>
      <scheme val="minor"/>
    </font>
    <font>
      <b/>
      <sz val="11"/>
      <color theme="0"/>
      <name val="Calibri"/>
      <family val="2"/>
      <scheme val="minor"/>
    </font>
    <font>
      <b/>
      <sz val="11"/>
      <color theme="1"/>
      <name val="Calibri"/>
      <family val="2"/>
      <scheme val="minor"/>
    </font>
    <font>
      <b/>
      <sz val="10"/>
      <color rgb="FFFFFFFF"/>
      <name val="Overpass"/>
    </font>
    <font>
      <sz val="10"/>
      <color rgb="FFFFFFFF"/>
      <name val="Overpass"/>
    </font>
    <font>
      <sz val="10"/>
      <color rgb="FF000000"/>
      <name val="Overpass"/>
    </font>
    <font>
      <b/>
      <sz val="11"/>
      <color rgb="FFC00000"/>
      <name val="Calibri"/>
      <family val="2"/>
      <scheme val="minor"/>
    </font>
    <font>
      <sz val="11"/>
      <color theme="1"/>
      <name val="Overpass"/>
    </font>
    <font>
      <sz val="10"/>
      <name val="Overpass"/>
    </font>
    <font>
      <sz val="10"/>
      <color theme="1"/>
      <name val="Overpass"/>
    </font>
    <font>
      <b/>
      <i/>
      <sz val="10"/>
      <color rgb="FF000000"/>
      <name val="Overpass"/>
    </font>
    <font>
      <b/>
      <sz val="10"/>
      <color rgb="FF000000"/>
      <name val="Overpass"/>
    </font>
    <font>
      <i/>
      <sz val="10"/>
      <color rgb="FF000000"/>
      <name val="Overpass"/>
    </font>
    <font>
      <b/>
      <sz val="10"/>
      <color theme="1"/>
      <name val="Overpass"/>
    </font>
    <font>
      <b/>
      <sz val="10"/>
      <color theme="0"/>
      <name val="Overpass"/>
    </font>
    <font>
      <b/>
      <sz val="11"/>
      <color rgb="FF003D52"/>
      <name val="Overpass"/>
    </font>
    <font>
      <b/>
      <sz val="11"/>
      <color rgb="FF000000"/>
      <name val="Overpass"/>
    </font>
    <font>
      <b/>
      <sz val="11"/>
      <color theme="0"/>
      <name val="Overpass"/>
    </font>
    <font>
      <b/>
      <sz val="10"/>
      <color rgb="FFC00000"/>
      <name val="Overpass"/>
    </font>
    <font>
      <b/>
      <sz val="9"/>
      <color rgb="FF000000"/>
      <name val="Overpass"/>
    </font>
    <font>
      <sz val="9"/>
      <color rgb="FF000000"/>
      <name val="Overpass"/>
    </font>
    <font>
      <sz val="9"/>
      <color theme="1"/>
      <name val="Overpass"/>
    </font>
    <font>
      <b/>
      <sz val="9"/>
      <color theme="1"/>
      <name val="Overpass"/>
    </font>
    <font>
      <sz val="11"/>
      <name val="Calibri"/>
      <family val="2"/>
      <scheme val="minor"/>
    </font>
    <font>
      <b/>
      <i/>
      <sz val="11"/>
      <color rgb="FF000000"/>
      <name val="Overpass"/>
    </font>
    <font>
      <sz val="9"/>
      <color theme="1"/>
      <name val="Calibri"/>
      <family val="2"/>
      <scheme val="minor"/>
    </font>
    <font>
      <b/>
      <sz val="11"/>
      <color rgb="FF003E52"/>
      <name val="Overpass"/>
    </font>
    <font>
      <b/>
      <sz val="10"/>
      <color rgb="FF003E52"/>
      <name val="Overpass"/>
    </font>
    <font>
      <sz val="10"/>
      <color rgb="FF003E52"/>
      <name val="Overpass"/>
    </font>
    <font>
      <sz val="10"/>
      <color theme="1"/>
      <name val="Calibri"/>
      <family val="2"/>
      <scheme val="minor"/>
    </font>
    <font>
      <i/>
      <sz val="10"/>
      <color theme="1"/>
      <name val="Calibri"/>
      <family val="2"/>
      <scheme val="minor"/>
    </font>
  </fonts>
  <fills count="10">
    <fill>
      <patternFill patternType="none"/>
    </fill>
    <fill>
      <patternFill patternType="gray125"/>
    </fill>
    <fill>
      <patternFill patternType="solid">
        <fgColor rgb="FF002060"/>
        <bgColor indexed="64"/>
      </patternFill>
    </fill>
    <fill>
      <patternFill patternType="solid">
        <fgColor rgb="FF92CDDC"/>
        <bgColor indexed="64"/>
      </patternFill>
    </fill>
    <fill>
      <patternFill patternType="solid">
        <fgColor theme="1"/>
        <bgColor indexed="64"/>
      </patternFill>
    </fill>
    <fill>
      <patternFill patternType="solid">
        <fgColor theme="0"/>
        <bgColor indexed="64"/>
      </patternFill>
    </fill>
    <fill>
      <patternFill patternType="solid">
        <fgColor rgb="FF003E52"/>
        <bgColor indexed="64"/>
      </patternFill>
    </fill>
    <fill>
      <patternFill patternType="solid">
        <fgColor rgb="FF87D1E6"/>
        <bgColor indexed="64"/>
      </patternFill>
    </fill>
    <fill>
      <patternFill patternType="solid">
        <fgColor rgb="FFF6DFA4"/>
        <bgColor indexed="64"/>
      </patternFill>
    </fill>
    <fill>
      <patternFill patternType="solid">
        <fgColor theme="6" tint="0.79998168889431442"/>
        <bgColor indexed="64"/>
      </patternFill>
    </fill>
  </fills>
  <borders count="9">
    <border>
      <left/>
      <right/>
      <top/>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rgb="FF000000"/>
      </left>
      <right style="thin">
        <color rgb="FF000000"/>
      </right>
      <top style="thin">
        <color rgb="FF000000"/>
      </top>
      <bottom/>
      <diagonal/>
    </border>
  </borders>
  <cellStyleXfs count="1">
    <xf numFmtId="0" fontId="0" fillId="0" borderId="0"/>
  </cellStyleXfs>
  <cellXfs count="91">
    <xf numFmtId="0" fontId="0" fillId="0" borderId="0" xfId="0"/>
    <xf numFmtId="0" fontId="0" fillId="0" borderId="0" xfId="0" applyAlignment="1">
      <alignment vertical="top"/>
    </xf>
    <xf numFmtId="0" fontId="0" fillId="0" borderId="0" xfId="0" applyAlignment="1">
      <alignment horizontal="left" vertical="top"/>
    </xf>
    <xf numFmtId="0" fontId="6" fillId="0" borderId="0" xfId="0" applyFont="1" applyAlignment="1">
      <alignment vertical="top" wrapText="1"/>
    </xf>
    <xf numFmtId="0" fontId="9" fillId="0" borderId="0" xfId="0" applyFont="1" applyAlignment="1">
      <alignment horizontal="left" vertical="top"/>
    </xf>
    <xf numFmtId="0" fontId="5" fillId="0" borderId="0" xfId="0" applyFont="1" applyAlignment="1">
      <alignment horizontal="left" vertical="top" wrapText="1"/>
    </xf>
    <xf numFmtId="0" fontId="9" fillId="0" borderId="0" xfId="0" applyFont="1" applyAlignment="1">
      <alignment vertical="top"/>
    </xf>
    <xf numFmtId="0" fontId="15" fillId="0" borderId="0" xfId="0" applyFont="1" applyAlignment="1">
      <alignment vertical="top"/>
    </xf>
    <xf numFmtId="0" fontId="18" fillId="0" borderId="0" xfId="0" applyFont="1" applyAlignment="1">
      <alignment horizontal="left" vertical="top" wrapText="1"/>
    </xf>
    <xf numFmtId="0" fontId="7" fillId="0" borderId="0" xfId="0" applyFont="1" applyAlignment="1">
      <alignment vertical="top"/>
    </xf>
    <xf numFmtId="0" fontId="7" fillId="0" borderId="0" xfId="0" applyFont="1"/>
    <xf numFmtId="0" fontId="5" fillId="0" borderId="2" xfId="0" applyFont="1" applyBorder="1" applyAlignment="1">
      <alignment horizontal="left" vertical="top" wrapText="1"/>
    </xf>
    <xf numFmtId="164" fontId="5" fillId="0" borderId="2" xfId="0" applyNumberFormat="1" applyFont="1" applyBorder="1" applyAlignment="1">
      <alignment horizontal="left" vertical="top" wrapText="1"/>
    </xf>
    <xf numFmtId="0" fontId="5" fillId="0" borderId="2" xfId="0" applyFont="1" applyBorder="1" applyAlignment="1">
      <alignment horizontal="right" vertical="top" wrapText="1"/>
    </xf>
    <xf numFmtId="164" fontId="8" fillId="0" borderId="2" xfId="0" applyNumberFormat="1" applyFont="1" applyBorder="1" applyAlignment="1">
      <alignment horizontal="left" vertical="top" wrapText="1"/>
    </xf>
    <xf numFmtId="0" fontId="0" fillId="0" borderId="0" xfId="0" applyAlignment="1">
      <alignment vertical="top" wrapText="1"/>
    </xf>
    <xf numFmtId="0" fontId="18" fillId="0" borderId="0" xfId="0" applyFont="1" applyAlignment="1">
      <alignment wrapText="1"/>
    </xf>
    <xf numFmtId="0" fontId="5" fillId="0" borderId="3" xfId="0" applyFont="1" applyBorder="1" applyAlignment="1">
      <alignment horizontal="left" vertical="top" wrapText="1"/>
    </xf>
    <xf numFmtId="164" fontId="5" fillId="0" borderId="3" xfId="0" applyNumberFormat="1" applyFont="1" applyBorder="1" applyAlignment="1">
      <alignment horizontal="left" vertical="top" wrapText="1"/>
    </xf>
    <xf numFmtId="164" fontId="0" fillId="0" borderId="3" xfId="0" applyNumberFormat="1" applyBorder="1" applyAlignment="1">
      <alignment horizontal="left" vertical="top"/>
    </xf>
    <xf numFmtId="0" fontId="20" fillId="0" borderId="3" xfId="0" applyFont="1" applyBorder="1" applyAlignment="1">
      <alignment horizontal="right" vertical="top" wrapText="1"/>
    </xf>
    <xf numFmtId="1" fontId="20" fillId="0" borderId="3" xfId="0" applyNumberFormat="1" applyFont="1" applyBorder="1" applyAlignment="1">
      <alignment horizontal="center" vertical="top" wrapText="1"/>
    </xf>
    <xf numFmtId="1" fontId="21" fillId="0" borderId="3" xfId="0" applyNumberFormat="1" applyFont="1" applyBorder="1" applyAlignment="1">
      <alignment horizontal="center" vertical="top"/>
    </xf>
    <xf numFmtId="1" fontId="21" fillId="4" borderId="3" xfId="0" applyNumberFormat="1" applyFont="1" applyFill="1" applyBorder="1" applyAlignment="1">
      <alignment horizontal="center" vertical="top"/>
    </xf>
    <xf numFmtId="1" fontId="21" fillId="0" borderId="3" xfId="0" applyNumberFormat="1" applyFont="1" applyBorder="1" applyAlignment="1">
      <alignment horizontal="center" vertical="top" wrapText="1"/>
    </xf>
    <xf numFmtId="0" fontId="0" fillId="0" borderId="3" xfId="0" applyBorder="1" applyAlignment="1">
      <alignment vertical="top"/>
    </xf>
    <xf numFmtId="164" fontId="0" fillId="0" borderId="3" xfId="0" applyNumberFormat="1" applyBorder="1" applyAlignment="1">
      <alignment vertical="top"/>
    </xf>
    <xf numFmtId="0" fontId="0" fillId="0" borderId="3" xfId="0" applyBorder="1" applyAlignment="1">
      <alignment vertical="top" wrapText="1"/>
    </xf>
    <xf numFmtId="164" fontId="0" fillId="4" borderId="3" xfId="0" applyNumberFormat="1" applyFill="1" applyBorder="1" applyAlignment="1">
      <alignment vertical="top"/>
    </xf>
    <xf numFmtId="164" fontId="2" fillId="0" borderId="3" xfId="0" applyNumberFormat="1" applyFont="1" applyBorder="1" applyAlignment="1">
      <alignment vertical="top"/>
    </xf>
    <xf numFmtId="0" fontId="23" fillId="0" borderId="3" xfId="0" applyFont="1" applyBorder="1" applyAlignment="1">
      <alignment vertical="top"/>
    </xf>
    <xf numFmtId="0" fontId="0" fillId="0" borderId="0" xfId="0" applyAlignment="1">
      <alignment vertical="center"/>
    </xf>
    <xf numFmtId="0" fontId="21" fillId="0" borderId="3" xfId="0" applyFont="1" applyBorder="1" applyAlignment="1">
      <alignment horizontal="right" vertical="center"/>
    </xf>
    <xf numFmtId="0" fontId="21" fillId="5" borderId="3" xfId="0" applyFont="1" applyFill="1" applyBorder="1" applyAlignment="1">
      <alignment horizontal="right" vertical="top" wrapText="1"/>
    </xf>
    <xf numFmtId="0" fontId="3" fillId="2" borderId="3" xfId="0" applyFont="1" applyFill="1" applyBorder="1" applyAlignment="1">
      <alignment horizontal="left" vertical="center" wrapText="1"/>
    </xf>
    <xf numFmtId="0" fontId="14" fillId="6" borderId="2" xfId="0" applyFont="1" applyFill="1" applyBorder="1" applyAlignment="1">
      <alignment horizontal="left" vertical="center" wrapText="1"/>
    </xf>
    <xf numFmtId="0" fontId="3" fillId="6" borderId="2" xfId="0" applyFont="1" applyFill="1" applyBorder="1" applyAlignment="1">
      <alignment horizontal="left" vertical="center" wrapText="1"/>
    </xf>
    <xf numFmtId="0" fontId="5" fillId="7" borderId="2" xfId="0" applyFont="1" applyFill="1" applyBorder="1" applyAlignment="1">
      <alignment horizontal="left" vertical="top" wrapText="1"/>
    </xf>
    <xf numFmtId="0" fontId="5" fillId="7" borderId="2" xfId="0" applyFont="1" applyFill="1" applyBorder="1" applyAlignment="1">
      <alignment vertical="top" wrapText="1"/>
    </xf>
    <xf numFmtId="0" fontId="14" fillId="6" borderId="3" xfId="0" applyFont="1" applyFill="1" applyBorder="1" applyAlignment="1">
      <alignment horizontal="left" vertical="center" wrapText="1"/>
    </xf>
    <xf numFmtId="0" fontId="3" fillId="6" borderId="3" xfId="0" applyFont="1" applyFill="1" applyBorder="1" applyAlignment="1">
      <alignment horizontal="center" vertical="center" wrapText="1"/>
    </xf>
    <xf numFmtId="0" fontId="5" fillId="0" borderId="3" xfId="0" applyFont="1" applyBorder="1" applyAlignment="1">
      <alignment vertical="top"/>
    </xf>
    <xf numFmtId="0" fontId="21" fillId="0" borderId="3" xfId="0" applyFont="1" applyBorder="1" applyAlignment="1">
      <alignment horizontal="right" vertical="top" wrapText="1"/>
    </xf>
    <xf numFmtId="0" fontId="19" fillId="8" borderId="3" xfId="0" applyFont="1" applyFill="1" applyBorder="1" applyAlignment="1">
      <alignment vertical="top" wrapText="1"/>
    </xf>
    <xf numFmtId="1" fontId="19" fillId="8" borderId="3" xfId="0" applyNumberFormat="1" applyFont="1" applyFill="1" applyBorder="1" applyAlignment="1">
      <alignment horizontal="center" vertical="top" wrapText="1"/>
    </xf>
    <xf numFmtId="0" fontId="22" fillId="8" borderId="3" xfId="0" applyFont="1" applyFill="1" applyBorder="1" applyAlignment="1">
      <alignment horizontal="left" vertical="top"/>
    </xf>
    <xf numFmtId="1" fontId="22" fillId="8" borderId="3" xfId="0" applyNumberFormat="1" applyFont="1" applyFill="1" applyBorder="1" applyAlignment="1">
      <alignment horizontal="center" vertical="top"/>
    </xf>
    <xf numFmtId="0" fontId="3" fillId="6" borderId="7" xfId="0" applyFont="1" applyFill="1" applyBorder="1"/>
    <xf numFmtId="0" fontId="3" fillId="6" borderId="7" xfId="0" applyFont="1" applyFill="1" applyBorder="1" applyAlignment="1">
      <alignment wrapText="1"/>
    </xf>
    <xf numFmtId="0" fontId="17" fillId="6" borderId="3" xfId="0" applyFont="1" applyFill="1" applyBorder="1" applyAlignment="1">
      <alignment vertical="top" wrapText="1"/>
    </xf>
    <xf numFmtId="0" fontId="17" fillId="6" borderId="3" xfId="0" applyFont="1" applyFill="1" applyBorder="1" applyAlignment="1">
      <alignment vertical="top"/>
    </xf>
    <xf numFmtId="0" fontId="1" fillId="6" borderId="3" xfId="0" applyFont="1" applyFill="1" applyBorder="1" applyAlignment="1">
      <alignment vertical="top"/>
    </xf>
    <xf numFmtId="164" fontId="1" fillId="6" borderId="3" xfId="0" applyNumberFormat="1" applyFont="1" applyFill="1" applyBorder="1"/>
    <xf numFmtId="0" fontId="27" fillId="0" borderId="0" xfId="0" applyFont="1" applyAlignment="1">
      <alignment wrapText="1"/>
    </xf>
    <xf numFmtId="0" fontId="26" fillId="0" borderId="0" xfId="0" applyFont="1" applyAlignment="1">
      <alignment vertical="top"/>
    </xf>
    <xf numFmtId="0" fontId="2" fillId="8" borderId="3" xfId="0" applyFont="1" applyFill="1" applyBorder="1" applyAlignment="1">
      <alignment vertical="top"/>
    </xf>
    <xf numFmtId="164" fontId="2" fillId="8" borderId="3" xfId="0" applyNumberFormat="1" applyFont="1" applyFill="1" applyBorder="1" applyAlignment="1">
      <alignment vertical="top"/>
    </xf>
    <xf numFmtId="0" fontId="27" fillId="0" borderId="0" xfId="0" applyFont="1" applyAlignment="1">
      <alignment vertical="top"/>
    </xf>
    <xf numFmtId="0" fontId="13" fillId="0" borderId="0" xfId="0" applyFont="1" applyAlignment="1">
      <alignment vertical="top"/>
    </xf>
    <xf numFmtId="0" fontId="14" fillId="6" borderId="0" xfId="0" applyFont="1" applyFill="1" applyAlignment="1">
      <alignment vertical="top"/>
    </xf>
    <xf numFmtId="0" fontId="14" fillId="6" borderId="0" xfId="0" applyFont="1" applyFill="1" applyAlignment="1">
      <alignment horizontal="center" vertical="top"/>
    </xf>
    <xf numFmtId="0" fontId="9" fillId="0" borderId="3" xfId="0" applyFont="1" applyBorder="1" applyAlignment="1">
      <alignment vertical="top"/>
    </xf>
    <xf numFmtId="0" fontId="28" fillId="0" borderId="0" xfId="0" applyFont="1"/>
    <xf numFmtId="0" fontId="9" fillId="0" borderId="0" xfId="0" applyFont="1"/>
    <xf numFmtId="1" fontId="21" fillId="5" borderId="3" xfId="0" applyNumberFormat="1" applyFont="1" applyFill="1" applyBorder="1" applyAlignment="1">
      <alignment horizontal="center" vertical="top"/>
    </xf>
    <xf numFmtId="0" fontId="5" fillId="8" borderId="3" xfId="0" applyFont="1" applyFill="1" applyBorder="1" applyAlignment="1">
      <alignment horizontal="left" vertical="top" wrapText="1"/>
    </xf>
    <xf numFmtId="164" fontId="5" fillId="8" borderId="3" xfId="0" applyNumberFormat="1" applyFont="1" applyFill="1" applyBorder="1" applyAlignment="1">
      <alignment horizontal="left" vertical="top" wrapText="1"/>
    </xf>
    <xf numFmtId="0" fontId="29" fillId="0" borderId="0" xfId="0" applyFont="1" applyAlignment="1">
      <alignment vertical="top" wrapText="1"/>
    </xf>
    <xf numFmtId="0" fontId="12" fillId="0" borderId="8" xfId="0" applyFont="1" applyBorder="1" applyAlignment="1">
      <alignment horizontal="left" vertical="top" wrapText="1"/>
    </xf>
    <xf numFmtId="164" fontId="5" fillId="0" borderId="8" xfId="0" applyNumberFormat="1" applyFont="1" applyBorder="1" applyAlignment="1">
      <alignment horizontal="left" vertical="top" wrapText="1"/>
    </xf>
    <xf numFmtId="164" fontId="9" fillId="8" borderId="3" xfId="0" applyNumberFormat="1" applyFont="1" applyFill="1" applyBorder="1" applyAlignment="1">
      <alignment vertical="top" wrapText="1"/>
    </xf>
    <xf numFmtId="0" fontId="9" fillId="8" borderId="3" xfId="0" applyFont="1" applyFill="1" applyBorder="1" applyAlignment="1">
      <alignment horizontal="left" vertical="top" wrapText="1"/>
    </xf>
    <xf numFmtId="0" fontId="0" fillId="0" borderId="3" xfId="0" applyBorder="1"/>
    <xf numFmtId="0" fontId="21" fillId="9" borderId="3" xfId="0" applyFont="1" applyFill="1" applyBorder="1" applyAlignment="1">
      <alignment horizontal="right" vertical="top"/>
    </xf>
    <xf numFmtId="1" fontId="25" fillId="9" borderId="3" xfId="0" applyNumberFormat="1" applyFont="1" applyFill="1" applyBorder="1" applyAlignment="1">
      <alignment horizontal="center" vertical="top"/>
    </xf>
    <xf numFmtId="1" fontId="20" fillId="9" borderId="3" xfId="0" applyNumberFormat="1" applyFont="1" applyFill="1" applyBorder="1" applyAlignment="1">
      <alignment horizontal="center" vertical="top" wrapText="1"/>
    </xf>
    <xf numFmtId="0" fontId="19" fillId="9" borderId="3" xfId="0" applyFont="1" applyFill="1" applyBorder="1" applyAlignment="1">
      <alignment vertical="top" wrapText="1"/>
    </xf>
    <xf numFmtId="1" fontId="19" fillId="9" borderId="3" xfId="0" applyNumberFormat="1" applyFont="1" applyFill="1" applyBorder="1" applyAlignment="1">
      <alignment horizontal="center" vertical="top" wrapText="1"/>
    </xf>
    <xf numFmtId="0" fontId="9" fillId="0" borderId="2" xfId="0" applyFont="1" applyBorder="1" applyAlignment="1">
      <alignment horizontal="left" vertical="top"/>
    </xf>
    <xf numFmtId="0" fontId="9" fillId="0" borderId="0" xfId="0" applyFont="1" applyAlignment="1">
      <alignment horizontal="left" vertical="top" wrapText="1"/>
    </xf>
    <xf numFmtId="0" fontId="9" fillId="0" borderId="1" xfId="0" applyFont="1" applyBorder="1" applyAlignment="1">
      <alignment horizontal="left"/>
    </xf>
    <xf numFmtId="0" fontId="19" fillId="3" borderId="4" xfId="0" applyFont="1" applyFill="1" applyBorder="1" applyAlignment="1">
      <alignment horizontal="left" vertical="top" wrapText="1"/>
    </xf>
    <xf numFmtId="0" fontId="19" fillId="3" borderId="5" xfId="0" applyFont="1" applyFill="1" applyBorder="1" applyAlignment="1">
      <alignment horizontal="left" vertical="top" wrapText="1"/>
    </xf>
    <xf numFmtId="0" fontId="19" fillId="3" borderId="6" xfId="0" applyFont="1" applyFill="1" applyBorder="1" applyAlignment="1">
      <alignment horizontal="left" vertical="top" wrapText="1"/>
    </xf>
    <xf numFmtId="0" fontId="9" fillId="0" borderId="0" xfId="0" applyFont="1" applyAlignment="1">
      <alignment horizontal="center" vertical="top" wrapText="1"/>
    </xf>
    <xf numFmtId="0" fontId="10" fillId="7" borderId="2" xfId="0" applyFont="1" applyFill="1" applyBorder="1" applyAlignment="1">
      <alignment horizontal="left" vertical="top" wrapText="1"/>
    </xf>
    <xf numFmtId="0" fontId="12" fillId="7" borderId="2" xfId="0" applyFont="1" applyFill="1" applyBorder="1" applyAlignment="1">
      <alignment horizontal="left" vertical="top" wrapText="1"/>
    </xf>
    <xf numFmtId="0" fontId="6" fillId="0" borderId="0" xfId="0" applyFont="1" applyAlignment="1">
      <alignment horizontal="left" vertical="top" wrapText="1"/>
    </xf>
    <xf numFmtId="0" fontId="5" fillId="0" borderId="0" xfId="0" applyFont="1" applyAlignment="1">
      <alignment vertical="top" wrapText="1"/>
    </xf>
    <xf numFmtId="0" fontId="16" fillId="0" borderId="0" xfId="0" applyFont="1" applyAlignment="1">
      <alignment vertical="top"/>
    </xf>
    <xf numFmtId="0" fontId="26" fillId="0" borderId="0" xfId="0" applyFont="1" applyAlignment="1">
      <alignment horizontal="left" vertical="top"/>
    </xf>
  </cellXfs>
  <cellStyles count="1">
    <cellStyle name="Normal" xfId="0" builtinId="0"/>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6DFA4"/>
      <color rgb="FF003E52"/>
      <color rgb="FF87D1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C9892-1BEF-460C-8CFE-64FF7C52B821}">
  <dimension ref="B2:K31"/>
  <sheetViews>
    <sheetView topLeftCell="A3" zoomScale="130" zoomScaleNormal="130" workbookViewId="0">
      <selection activeCell="E13" sqref="E13"/>
    </sheetView>
  </sheetViews>
  <sheetFormatPr defaultRowHeight="14.45"/>
  <cols>
    <col min="2" max="2" width="30.7109375" customWidth="1"/>
    <col min="3" max="7" width="13.28515625" customWidth="1"/>
    <col min="9" max="9" width="18.7109375" customWidth="1"/>
    <col min="10" max="10" width="20.5703125" customWidth="1"/>
  </cols>
  <sheetData>
    <row r="2" spans="2:11">
      <c r="B2" s="57" t="s">
        <v>0</v>
      </c>
      <c r="C2" s="54"/>
      <c r="D2" s="9"/>
      <c r="E2" s="9"/>
      <c r="F2" s="9"/>
      <c r="G2" s="9"/>
    </row>
    <row r="3" spans="2:11" ht="112.5" customHeight="1">
      <c r="B3" s="79" t="s">
        <v>1</v>
      </c>
      <c r="C3" s="79"/>
      <c r="D3" s="79"/>
      <c r="E3" s="79"/>
      <c r="F3" s="79"/>
      <c r="G3" s="79"/>
    </row>
    <row r="4" spans="2:11" s="31" customFormat="1" ht="24" customHeight="1">
      <c r="B4" s="39" t="s">
        <v>2</v>
      </c>
      <c r="C4" s="40" t="s">
        <v>3</v>
      </c>
      <c r="D4" s="40" t="s">
        <v>4</v>
      </c>
      <c r="E4" s="40" t="s">
        <v>5</v>
      </c>
      <c r="F4" s="40" t="s">
        <v>6</v>
      </c>
      <c r="G4" s="40" t="s">
        <v>7</v>
      </c>
    </row>
    <row r="5" spans="2:11" s="1" customFormat="1">
      <c r="B5" s="81" t="s">
        <v>8</v>
      </c>
      <c r="C5" s="82"/>
      <c r="D5" s="82"/>
      <c r="E5" s="82"/>
      <c r="F5" s="82"/>
      <c r="G5" s="83"/>
    </row>
    <row r="6" spans="2:11" s="1" customFormat="1">
      <c r="B6" s="42" t="s">
        <v>9</v>
      </c>
      <c r="C6" s="21"/>
      <c r="D6" s="21"/>
      <c r="E6" s="21"/>
      <c r="F6" s="21"/>
      <c r="G6" s="21"/>
      <c r="I6" s="57" t="s">
        <v>10</v>
      </c>
      <c r="J6" s="58"/>
    </row>
    <row r="7" spans="2:11" s="1" customFormat="1" ht="16.5" customHeight="1">
      <c r="B7" s="42" t="s">
        <v>11</v>
      </c>
      <c r="C7" s="21"/>
      <c r="D7" s="21"/>
      <c r="E7" s="21"/>
      <c r="F7" s="21"/>
      <c r="G7" s="21"/>
      <c r="I7" s="84" t="s">
        <v>12</v>
      </c>
      <c r="J7" s="84"/>
      <c r="K7" s="15"/>
    </row>
    <row r="8" spans="2:11" s="1" customFormat="1">
      <c r="B8" s="42" t="s">
        <v>13</v>
      </c>
      <c r="C8" s="21"/>
      <c r="D8" s="21"/>
      <c r="E8" s="21"/>
      <c r="F8" s="21"/>
      <c r="G8" s="21"/>
      <c r="I8" s="84"/>
      <c r="J8" s="84"/>
      <c r="K8" s="15"/>
    </row>
    <row r="9" spans="2:11" s="1" customFormat="1">
      <c r="B9" s="73" t="s">
        <v>14</v>
      </c>
      <c r="C9" s="74"/>
      <c r="D9" s="74"/>
      <c r="E9" s="74"/>
      <c r="F9" s="74"/>
      <c r="G9" s="74"/>
      <c r="I9" s="59" t="s">
        <v>15</v>
      </c>
      <c r="J9" s="60" t="s">
        <v>16</v>
      </c>
    </row>
    <row r="10" spans="2:11" s="1" customFormat="1">
      <c r="B10" s="81" t="s">
        <v>17</v>
      </c>
      <c r="C10" s="82"/>
      <c r="D10" s="82"/>
      <c r="E10" s="82"/>
      <c r="F10" s="82"/>
      <c r="G10" s="83"/>
      <c r="I10" s="61" t="s">
        <v>18</v>
      </c>
      <c r="J10" s="61">
        <v>1</v>
      </c>
    </row>
    <row r="11" spans="2:11" s="1" customFormat="1">
      <c r="B11" s="20" t="s">
        <v>9</v>
      </c>
      <c r="C11" s="21"/>
      <c r="D11" s="21"/>
      <c r="E11" s="21"/>
      <c r="F11" s="21"/>
      <c r="G11" s="21"/>
      <c r="I11" s="61" t="s">
        <v>19</v>
      </c>
      <c r="J11" s="61">
        <v>0.5</v>
      </c>
    </row>
    <row r="12" spans="2:11" s="1" customFormat="1">
      <c r="B12" s="20" t="s">
        <v>11</v>
      </c>
      <c r="C12" s="21"/>
      <c r="D12" s="21"/>
      <c r="E12" s="21"/>
      <c r="F12" s="21"/>
      <c r="G12" s="21"/>
      <c r="I12" s="59" t="s">
        <v>20</v>
      </c>
      <c r="J12" s="60" t="s">
        <v>21</v>
      </c>
    </row>
    <row r="13" spans="2:11" s="1" customFormat="1">
      <c r="B13" s="20" t="s">
        <v>13</v>
      </c>
      <c r="C13" s="21"/>
      <c r="D13" s="21"/>
      <c r="E13" s="21"/>
      <c r="F13" s="21"/>
      <c r="G13" s="21"/>
      <c r="I13" s="61" t="s">
        <v>22</v>
      </c>
      <c r="J13" s="61">
        <v>30</v>
      </c>
    </row>
    <row r="14" spans="2:11" s="1" customFormat="1">
      <c r="B14" s="73" t="s">
        <v>14</v>
      </c>
      <c r="C14" s="75"/>
      <c r="D14" s="75"/>
      <c r="E14" s="75"/>
      <c r="F14" s="75"/>
      <c r="G14" s="75"/>
      <c r="I14" s="61" t="s">
        <v>23</v>
      </c>
      <c r="J14" s="61">
        <v>24</v>
      </c>
    </row>
    <row r="15" spans="2:11" s="1" customFormat="1">
      <c r="B15" s="43" t="s">
        <v>24</v>
      </c>
      <c r="C15" s="44" cm="1">
        <f t="array" ref="C15">SUM(C6:C8+C11:C13)</f>
        <v>0</v>
      </c>
      <c r="D15" s="44" cm="1">
        <f t="array" ref="D15">SUM(D6:D8+D11:D13)</f>
        <v>0</v>
      </c>
      <c r="E15" s="44" cm="1">
        <f t="array" ref="E15">SUM(E6:E8+E11:E13)</f>
        <v>0</v>
      </c>
      <c r="F15" s="44" cm="1">
        <f t="array" ref="F15">SUM(F6:F8+F11:F13)</f>
        <v>0</v>
      </c>
      <c r="G15" s="44" cm="1">
        <f t="array" ref="G15">SUM(G6:G8+G11:G13)</f>
        <v>0</v>
      </c>
      <c r="I15" s="61" t="s">
        <v>25</v>
      </c>
      <c r="J15" s="61">
        <v>24</v>
      </c>
    </row>
    <row r="16" spans="2:11" s="1" customFormat="1">
      <c r="B16" s="76" t="s">
        <v>26</v>
      </c>
      <c r="C16" s="77">
        <f>C9+C14</f>
        <v>0</v>
      </c>
      <c r="D16" s="77">
        <f t="shared" ref="D16:G16" si="0">D9+D14</f>
        <v>0</v>
      </c>
      <c r="E16" s="77">
        <f t="shared" si="0"/>
        <v>0</v>
      </c>
      <c r="F16" s="77">
        <f t="shared" si="0"/>
        <v>0</v>
      </c>
      <c r="G16" s="77">
        <f t="shared" si="0"/>
        <v>0</v>
      </c>
      <c r="I16" s="61" t="s">
        <v>27</v>
      </c>
      <c r="J16" s="61">
        <v>34</v>
      </c>
    </row>
    <row r="17" spans="2:10" s="1" customFormat="1">
      <c r="B17" s="32" t="s">
        <v>28</v>
      </c>
      <c r="C17" s="23"/>
      <c r="D17" s="22"/>
      <c r="E17" s="22"/>
      <c r="F17" s="22"/>
      <c r="G17" s="24"/>
      <c r="I17" s="61" t="s">
        <v>29</v>
      </c>
      <c r="J17" s="61">
        <v>18</v>
      </c>
    </row>
    <row r="18" spans="2:10" s="1" customFormat="1">
      <c r="B18" s="33" t="s">
        <v>30</v>
      </c>
      <c r="C18" s="64"/>
      <c r="D18" s="64"/>
      <c r="E18" s="64"/>
      <c r="F18" s="64"/>
      <c r="G18" s="64"/>
    </row>
    <row r="19" spans="2:10" s="1" customFormat="1">
      <c r="B19" s="45" t="s">
        <v>31</v>
      </c>
      <c r="C19" s="46">
        <f>C15-C17-C18</f>
        <v>0</v>
      </c>
      <c r="D19" s="46">
        <f>C19+D15-D17-D18</f>
        <v>0</v>
      </c>
      <c r="E19" s="46">
        <f>D19+E15-E17-E18</f>
        <v>0</v>
      </c>
      <c r="F19" s="46">
        <f>E19+F15-F17-F18</f>
        <v>0</v>
      </c>
      <c r="G19" s="46">
        <f>F19+G15-G17-G18</f>
        <v>0</v>
      </c>
    </row>
    <row r="20" spans="2:10">
      <c r="B20" s="10"/>
      <c r="C20" s="10"/>
      <c r="D20" s="10"/>
      <c r="E20" s="10"/>
      <c r="F20" s="10"/>
      <c r="G20" s="10"/>
    </row>
    <row r="21" spans="2:10">
      <c r="B21" s="10"/>
      <c r="C21" s="10"/>
      <c r="D21" s="10"/>
      <c r="E21" s="10"/>
      <c r="F21" s="10"/>
      <c r="G21" s="10"/>
    </row>
    <row r="22" spans="2:10">
      <c r="B22" s="8" t="s">
        <v>32</v>
      </c>
      <c r="C22" s="9"/>
      <c r="D22" s="9"/>
      <c r="E22" s="9"/>
      <c r="F22" s="9"/>
      <c r="G22" s="9"/>
    </row>
    <row r="23" spans="2:10">
      <c r="B23" s="57" t="s">
        <v>33</v>
      </c>
      <c r="C23" s="62"/>
      <c r="D23" s="62"/>
      <c r="E23" s="62"/>
      <c r="F23" s="63"/>
      <c r="G23" s="63"/>
    </row>
    <row r="24" spans="2:10" ht="15" thickBot="1">
      <c r="B24" s="80" t="s">
        <v>34</v>
      </c>
      <c r="C24" s="80"/>
      <c r="D24" s="80"/>
      <c r="E24" s="80"/>
      <c r="F24" s="80"/>
      <c r="G24" s="80"/>
    </row>
    <row r="25" spans="2:10">
      <c r="B25" s="47" t="s">
        <v>35</v>
      </c>
      <c r="C25" s="47" t="s">
        <v>36</v>
      </c>
      <c r="D25" s="47" t="s">
        <v>37</v>
      </c>
      <c r="E25" s="47" t="s">
        <v>38</v>
      </c>
      <c r="F25" s="47" t="s">
        <v>39</v>
      </c>
      <c r="G25" s="48" t="s">
        <v>40</v>
      </c>
    </row>
    <row r="26" spans="2:10">
      <c r="B26" s="41" t="s">
        <v>41</v>
      </c>
      <c r="C26" s="41"/>
      <c r="D26" s="41"/>
      <c r="E26" s="41"/>
      <c r="F26" s="41"/>
      <c r="G26" s="41"/>
    </row>
    <row r="27" spans="2:10">
      <c r="B27" s="41" t="s">
        <v>42</v>
      </c>
      <c r="C27" s="41"/>
      <c r="D27" s="41"/>
      <c r="E27" s="41"/>
      <c r="F27" s="41"/>
      <c r="G27" s="41"/>
    </row>
    <row r="28" spans="2:10">
      <c r="B28" s="41" t="s">
        <v>43</v>
      </c>
      <c r="C28" s="41"/>
      <c r="D28" s="41"/>
      <c r="E28" s="41"/>
      <c r="F28" s="41"/>
      <c r="G28" s="41"/>
    </row>
    <row r="29" spans="2:10">
      <c r="B29" s="41" t="s">
        <v>44</v>
      </c>
      <c r="C29" s="41"/>
      <c r="D29" s="41"/>
      <c r="E29" s="41"/>
      <c r="F29" s="41"/>
      <c r="G29" s="41"/>
    </row>
    <row r="30" spans="2:10">
      <c r="B30" s="41" t="s">
        <v>45</v>
      </c>
      <c r="C30" s="41"/>
      <c r="D30" s="41"/>
      <c r="E30" s="41"/>
      <c r="F30" s="41"/>
      <c r="G30" s="41"/>
    </row>
    <row r="31" spans="2:10">
      <c r="B31" s="41" t="s">
        <v>46</v>
      </c>
      <c r="C31" s="72"/>
      <c r="D31" s="72"/>
      <c r="E31" s="72"/>
      <c r="F31" s="72"/>
      <c r="G31" s="72"/>
    </row>
  </sheetData>
  <mergeCells count="5">
    <mergeCell ref="B3:G3"/>
    <mergeCell ref="B24:G24"/>
    <mergeCell ref="B5:G5"/>
    <mergeCell ref="B10:G10"/>
    <mergeCell ref="I7:J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087D9-FF96-4331-A1E5-83893E3F20ED}">
  <dimension ref="B2:K35"/>
  <sheetViews>
    <sheetView topLeftCell="A6" zoomScaleNormal="100" workbookViewId="0">
      <selection activeCell="D17" sqref="D17"/>
    </sheetView>
  </sheetViews>
  <sheetFormatPr defaultColWidth="9.140625" defaultRowHeight="14.45"/>
  <cols>
    <col min="1" max="1" width="9.140625" style="1"/>
    <col min="2" max="2" width="57.85546875" style="1" customWidth="1"/>
    <col min="3" max="4" width="14" style="1" customWidth="1"/>
    <col min="5" max="5" width="26.85546875" style="1" customWidth="1"/>
    <col min="6" max="7" width="14" style="1" customWidth="1"/>
    <col min="8" max="9" width="11.42578125" style="1" bestFit="1" customWidth="1"/>
    <col min="10" max="10" width="12.85546875" style="1" customWidth="1"/>
    <col min="11" max="11" width="12.5703125" style="1" customWidth="1"/>
    <col min="12" max="16384" width="9.140625" style="1"/>
  </cols>
  <sheetData>
    <row r="2" spans="2:11" ht="34.15" customHeight="1">
      <c r="B2" s="87" t="s">
        <v>47</v>
      </c>
      <c r="C2" s="87"/>
      <c r="D2" s="87"/>
      <c r="E2" s="87"/>
      <c r="F2" s="3"/>
      <c r="G2" s="3"/>
      <c r="H2" s="3"/>
      <c r="I2" s="3"/>
    </row>
    <row r="5" spans="2:11">
      <c r="B5" s="89" t="s">
        <v>48</v>
      </c>
      <c r="C5" s="89"/>
      <c r="E5" s="7" t="s">
        <v>49</v>
      </c>
    </row>
    <row r="6" spans="2:11" ht="56.25" customHeight="1">
      <c r="B6" s="88" t="s">
        <v>50</v>
      </c>
      <c r="C6" s="88"/>
      <c r="E6" s="79" t="s">
        <v>51</v>
      </c>
      <c r="F6" s="79"/>
      <c r="G6" s="79"/>
      <c r="H6" s="79"/>
      <c r="I6" s="79"/>
      <c r="J6" s="79"/>
      <c r="K6" s="79"/>
    </row>
    <row r="7" spans="2:11" s="2" customFormat="1" ht="29.25" customHeight="1">
      <c r="B7" s="35" t="s">
        <v>52</v>
      </c>
      <c r="C7" s="36" t="s">
        <v>53</v>
      </c>
      <c r="D7" s="4"/>
      <c r="E7" s="34" t="s">
        <v>54</v>
      </c>
      <c r="F7" s="34" t="s">
        <v>3</v>
      </c>
      <c r="G7" s="34" t="s">
        <v>4</v>
      </c>
      <c r="H7" s="34" t="s">
        <v>5</v>
      </c>
      <c r="I7" s="34" t="s">
        <v>6</v>
      </c>
      <c r="J7" s="34" t="s">
        <v>7</v>
      </c>
      <c r="K7" s="34" t="s">
        <v>55</v>
      </c>
    </row>
    <row r="8" spans="2:11" s="2" customFormat="1" ht="18" customHeight="1">
      <c r="B8" s="85" t="s">
        <v>56</v>
      </c>
      <c r="C8" s="86"/>
      <c r="D8" s="4"/>
      <c r="E8" s="17" t="s">
        <v>57</v>
      </c>
      <c r="F8" s="18"/>
      <c r="G8" s="18"/>
      <c r="H8" s="18"/>
      <c r="I8" s="18"/>
      <c r="J8" s="18"/>
      <c r="K8" s="19">
        <f>SUM(F8:J8)</f>
        <v>0</v>
      </c>
    </row>
    <row r="9" spans="2:11" s="2" customFormat="1">
      <c r="B9" s="11" t="s">
        <v>58</v>
      </c>
      <c r="C9" s="12"/>
      <c r="D9" s="4"/>
      <c r="E9" s="17" t="s">
        <v>59</v>
      </c>
      <c r="F9" s="18"/>
      <c r="G9" s="18"/>
      <c r="H9" s="18"/>
      <c r="I9" s="18"/>
      <c r="J9" s="18"/>
      <c r="K9" s="19">
        <f t="shared" ref="K9:K11" si="0">SUM(F9:J9)</f>
        <v>0</v>
      </c>
    </row>
    <row r="10" spans="2:11" s="2" customFormat="1">
      <c r="B10" s="78" t="s">
        <v>60</v>
      </c>
      <c r="C10" s="12"/>
      <c r="D10" s="4"/>
      <c r="E10" s="17" t="s">
        <v>61</v>
      </c>
      <c r="F10" s="18"/>
      <c r="G10" s="18"/>
      <c r="H10" s="18"/>
      <c r="I10" s="18"/>
      <c r="J10" s="18"/>
      <c r="K10" s="19">
        <f t="shared" si="0"/>
        <v>0</v>
      </c>
    </row>
    <row r="11" spans="2:11" s="2" customFormat="1" ht="17.25" customHeight="1">
      <c r="B11" s="11" t="s">
        <v>62</v>
      </c>
      <c r="C11" s="12"/>
      <c r="D11" s="4"/>
      <c r="E11" s="17" t="s">
        <v>63</v>
      </c>
      <c r="F11" s="18"/>
      <c r="G11" s="18"/>
      <c r="H11" s="18"/>
      <c r="I11" s="18"/>
      <c r="J11" s="18"/>
      <c r="K11" s="19">
        <f t="shared" si="0"/>
        <v>0</v>
      </c>
    </row>
    <row r="12" spans="2:11" s="2" customFormat="1">
      <c r="B12" s="11" t="s">
        <v>64</v>
      </c>
      <c r="C12" s="12"/>
      <c r="D12" s="4"/>
      <c r="E12" s="65" t="s">
        <v>65</v>
      </c>
      <c r="F12" s="66">
        <f>SUM(F8:F11)</f>
        <v>0</v>
      </c>
      <c r="G12" s="66">
        <f>SUM(G8:G10)</f>
        <v>0</v>
      </c>
      <c r="H12" s="66">
        <f>SUM(H8:H10)</f>
        <v>0</v>
      </c>
      <c r="I12" s="66">
        <f>SUM(I8:I10)</f>
        <v>0</v>
      </c>
      <c r="J12" s="66">
        <f>SUM(J8:J10)</f>
        <v>0</v>
      </c>
      <c r="K12" s="66">
        <f>SUM(K8:K11)</f>
        <v>0</v>
      </c>
    </row>
    <row r="13" spans="2:11" s="2" customFormat="1">
      <c r="B13" s="11" t="s">
        <v>66</v>
      </c>
      <c r="C13" s="12"/>
      <c r="D13" s="4"/>
    </row>
    <row r="14" spans="2:11" s="2" customFormat="1" ht="18" customHeight="1">
      <c r="B14" s="68" t="s">
        <v>67</v>
      </c>
      <c r="C14" s="69"/>
      <c r="D14" s="4"/>
    </row>
    <row r="15" spans="2:11" s="2" customFormat="1" ht="18" customHeight="1">
      <c r="B15" s="71" t="s">
        <v>68</v>
      </c>
      <c r="C15" s="70">
        <f>C9+C11+C13+C14</f>
        <v>0</v>
      </c>
      <c r="D15" s="4"/>
    </row>
    <row r="16" spans="2:11" s="2" customFormat="1" ht="18" customHeight="1">
      <c r="B16" s="71" t="s">
        <v>69</v>
      </c>
      <c r="C16" s="70">
        <f>C10+C11+C13+C14</f>
        <v>0</v>
      </c>
      <c r="D16" s="4"/>
    </row>
    <row r="17" spans="2:4" s="2" customFormat="1" ht="20.25" customHeight="1">
      <c r="D17" s="4"/>
    </row>
    <row r="18" spans="2:4" s="2" customFormat="1" ht="18" customHeight="1">
      <c r="B18" s="37" t="s">
        <v>70</v>
      </c>
      <c r="C18" s="13"/>
      <c r="D18" s="4"/>
    </row>
    <row r="19" spans="2:4" ht="33.75" customHeight="1">
      <c r="B19" s="38" t="s">
        <v>71</v>
      </c>
      <c r="C19" s="14"/>
      <c r="D19" s="6"/>
    </row>
    <row r="20" spans="2:4">
      <c r="B20" s="37" t="s">
        <v>72</v>
      </c>
      <c r="C20" s="14"/>
      <c r="D20" s="6"/>
    </row>
    <row r="22" spans="2:4">
      <c r="B22" s="15"/>
    </row>
    <row r="23" spans="2:4" ht="27.6">
      <c r="B23" s="67" t="s">
        <v>73</v>
      </c>
      <c r="C23" s="15"/>
    </row>
    <row r="24" spans="2:4">
      <c r="B24" s="15"/>
      <c r="C24" s="15"/>
    </row>
    <row r="32" spans="2:4">
      <c r="B32" s="5"/>
    </row>
    <row r="34" ht="25.5" customHeight="1"/>
    <row r="35" ht="25.5" customHeight="1"/>
  </sheetData>
  <mergeCells count="5">
    <mergeCell ref="E6:K6"/>
    <mergeCell ref="B8:C8"/>
    <mergeCell ref="B2:E2"/>
    <mergeCell ref="B6:C6"/>
    <mergeCell ref="B5:C5"/>
  </mergeCells>
  <dataValidations count="3">
    <dataValidation allowBlank="1" showInputMessage="1" showErrorMessage="1" prompt="THECB understands that not all students will pay the institution's health insurance fee and so it is not included in the total fees calculation. Providing this information provides more insight into the potential total costs for students  " sqref="B12" xr:uid="{F5AA1F88-7621-4828-B806-BF3AEC24AC20}"/>
    <dataValidation allowBlank="1" showInputMessage="1" showErrorMessage="1" prompt="Fees should include any mandatory fees required for the student to complete degree program." sqref="B11" xr:uid="{A1DFA03F-A21A-448B-A1DD-66466B718919}"/>
    <dataValidation allowBlank="1" showInputMessage="1" showErrorMessage="1" prompt="If the proposed program has no specific high-cost materials associate with it, the institutional average may be used here. " sqref="B13" xr:uid="{A4CF1EF0-C29B-4640-ABA3-277CE8D31ED5}"/>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0498F-7D9E-4C6C-9DB8-C53B8E044433}">
  <dimension ref="B2:H27"/>
  <sheetViews>
    <sheetView tabSelected="1" workbookViewId="0">
      <selection activeCell="H34" sqref="H34"/>
    </sheetView>
  </sheetViews>
  <sheetFormatPr defaultRowHeight="14.45"/>
  <cols>
    <col min="2" max="2" width="57.42578125" bestFit="1" customWidth="1"/>
    <col min="3" max="8" width="13.85546875" customWidth="1"/>
  </cols>
  <sheetData>
    <row r="2" spans="2:8">
      <c r="B2" s="90" t="s">
        <v>74</v>
      </c>
      <c r="C2" s="90"/>
      <c r="D2" s="90"/>
      <c r="E2" s="90"/>
      <c r="F2" s="90"/>
      <c r="G2" s="90"/>
    </row>
    <row r="3" spans="2:8" ht="23.25" customHeight="1">
      <c r="B3" s="79" t="s">
        <v>75</v>
      </c>
      <c r="C3" s="79"/>
      <c r="D3" s="79"/>
      <c r="E3" s="79"/>
      <c r="F3" s="79"/>
      <c r="G3" s="79"/>
    </row>
    <row r="4" spans="2:8">
      <c r="B4" s="49" t="s">
        <v>76</v>
      </c>
      <c r="C4" s="49" t="s">
        <v>77</v>
      </c>
      <c r="D4" s="50" t="s">
        <v>78</v>
      </c>
      <c r="E4" s="50" t="s">
        <v>79</v>
      </c>
      <c r="F4" s="50" t="s">
        <v>80</v>
      </c>
      <c r="G4" s="50" t="s">
        <v>81</v>
      </c>
      <c r="H4" s="50" t="s">
        <v>55</v>
      </c>
    </row>
    <row r="5" spans="2:8">
      <c r="B5" s="25" t="s">
        <v>82</v>
      </c>
      <c r="C5" s="26"/>
      <c r="D5" s="26"/>
      <c r="E5" s="26"/>
      <c r="F5" s="26"/>
      <c r="G5" s="26"/>
      <c r="H5" s="26">
        <f>SUM(C5:G5)</f>
        <v>0</v>
      </c>
    </row>
    <row r="6" spans="2:8">
      <c r="B6" s="25" t="s">
        <v>83</v>
      </c>
      <c r="C6" s="26"/>
      <c r="D6" s="26"/>
      <c r="E6" s="26"/>
      <c r="F6" s="26"/>
      <c r="G6" s="26"/>
      <c r="H6" s="26">
        <f t="shared" ref="H6:H13" si="0">SUM(C6:G6)</f>
        <v>0</v>
      </c>
    </row>
    <row r="7" spans="2:8">
      <c r="B7" s="25" t="s">
        <v>84</v>
      </c>
      <c r="C7" s="26"/>
      <c r="D7" s="26"/>
      <c r="E7" s="26"/>
      <c r="F7" s="26"/>
      <c r="G7" s="26"/>
      <c r="H7" s="26">
        <f t="shared" si="0"/>
        <v>0</v>
      </c>
    </row>
    <row r="8" spans="2:8">
      <c r="B8" s="27" t="s">
        <v>61</v>
      </c>
      <c r="C8" s="26"/>
      <c r="D8" s="26"/>
      <c r="E8" s="26"/>
      <c r="F8" s="26"/>
      <c r="G8" s="26"/>
      <c r="H8" s="26">
        <f t="shared" si="0"/>
        <v>0</v>
      </c>
    </row>
    <row r="9" spans="2:8">
      <c r="B9" s="27" t="s">
        <v>85</v>
      </c>
      <c r="C9" s="26"/>
      <c r="D9" s="26"/>
      <c r="E9" s="26"/>
      <c r="F9" s="26"/>
      <c r="G9" s="26"/>
      <c r="H9" s="26">
        <f t="shared" si="0"/>
        <v>0</v>
      </c>
    </row>
    <row r="10" spans="2:8">
      <c r="B10" s="25" t="s">
        <v>86</v>
      </c>
      <c r="C10" s="26"/>
      <c r="D10" s="26"/>
      <c r="E10" s="26"/>
      <c r="F10" s="26"/>
      <c r="G10" s="26"/>
      <c r="H10" s="26">
        <f t="shared" si="0"/>
        <v>0</v>
      </c>
    </row>
    <row r="11" spans="2:8">
      <c r="B11" s="25" t="s">
        <v>87</v>
      </c>
      <c r="C11" s="26"/>
      <c r="D11" s="26"/>
      <c r="E11" s="26"/>
      <c r="F11" s="26"/>
      <c r="G11" s="26"/>
      <c r="H11" s="26">
        <f t="shared" si="0"/>
        <v>0</v>
      </c>
    </row>
    <row r="12" spans="2:8">
      <c r="B12" s="25" t="s">
        <v>88</v>
      </c>
      <c r="C12" s="26"/>
      <c r="D12" s="26"/>
      <c r="E12" s="26"/>
      <c r="F12" s="26"/>
      <c r="G12" s="26"/>
      <c r="H12" s="26">
        <f t="shared" si="0"/>
        <v>0</v>
      </c>
    </row>
    <row r="13" spans="2:8">
      <c r="B13" s="25" t="s">
        <v>89</v>
      </c>
      <c r="C13" s="26"/>
      <c r="D13" s="26"/>
      <c r="E13" s="26"/>
      <c r="F13" s="26"/>
      <c r="G13" s="26"/>
      <c r="H13" s="26">
        <f t="shared" si="0"/>
        <v>0</v>
      </c>
    </row>
    <row r="14" spans="2:8">
      <c r="B14" s="55" t="s">
        <v>90</v>
      </c>
      <c r="C14" s="56">
        <f>SUM(C5:C13)</f>
        <v>0</v>
      </c>
      <c r="D14" s="56">
        <f t="shared" ref="D14:G14" si="1">SUM(D5:D13)</f>
        <v>0</v>
      </c>
      <c r="E14" s="56">
        <f t="shared" si="1"/>
        <v>0</v>
      </c>
      <c r="F14" s="56">
        <f t="shared" si="1"/>
        <v>0</v>
      </c>
      <c r="G14" s="56">
        <f t="shared" si="1"/>
        <v>0</v>
      </c>
      <c r="H14" s="56">
        <f>SUM(C14:G14)</f>
        <v>0</v>
      </c>
    </row>
    <row r="15" spans="2:8">
      <c r="B15" s="49" t="s">
        <v>91</v>
      </c>
      <c r="C15" s="49" t="s">
        <v>77</v>
      </c>
      <c r="D15" s="50" t="s">
        <v>78</v>
      </c>
      <c r="E15" s="50" t="s">
        <v>79</v>
      </c>
      <c r="F15" s="50" t="s">
        <v>80</v>
      </c>
      <c r="G15" s="50" t="s">
        <v>81</v>
      </c>
      <c r="H15" s="50" t="s">
        <v>55</v>
      </c>
    </row>
    <row r="16" spans="2:8">
      <c r="B16" s="25" t="s">
        <v>92</v>
      </c>
      <c r="C16" s="28"/>
      <c r="D16" s="28"/>
      <c r="E16" s="26"/>
      <c r="F16" s="26"/>
      <c r="G16" s="26"/>
      <c r="H16" s="29">
        <f>SUM(C16:G16)</f>
        <v>0</v>
      </c>
    </row>
    <row r="17" spans="2:8">
      <c r="B17" s="25" t="s">
        <v>93</v>
      </c>
      <c r="C17" s="26"/>
      <c r="D17" s="26"/>
      <c r="E17" s="26"/>
      <c r="F17" s="26"/>
      <c r="G17" s="26"/>
      <c r="H17" s="29">
        <f t="shared" ref="H17:H23" si="2">SUM(C17:G17)</f>
        <v>0</v>
      </c>
    </row>
    <row r="18" spans="2:8">
      <c r="B18" s="25" t="s">
        <v>94</v>
      </c>
      <c r="C18" s="26"/>
      <c r="D18" s="26"/>
      <c r="E18" s="26"/>
      <c r="F18" s="26"/>
      <c r="G18" s="26"/>
      <c r="H18" s="29">
        <f t="shared" si="2"/>
        <v>0</v>
      </c>
    </row>
    <row r="19" spans="2:8">
      <c r="B19" s="25" t="s">
        <v>95</v>
      </c>
      <c r="C19" s="26"/>
      <c r="D19" s="26"/>
      <c r="E19" s="26"/>
      <c r="F19" s="26"/>
      <c r="G19" s="26"/>
      <c r="H19" s="29">
        <f t="shared" si="2"/>
        <v>0</v>
      </c>
    </row>
    <row r="20" spans="2:8">
      <c r="B20" s="30" t="s">
        <v>96</v>
      </c>
      <c r="C20" s="26"/>
      <c r="D20" s="26"/>
      <c r="E20" s="26"/>
      <c r="F20" s="26"/>
      <c r="G20" s="26"/>
      <c r="H20" s="29">
        <f t="shared" si="2"/>
        <v>0</v>
      </c>
    </row>
    <row r="21" spans="2:8">
      <c r="B21" s="25" t="s">
        <v>97</v>
      </c>
      <c r="C21" s="26">
        <f>'Student Costs &amp; Support'!C11*'Projected Enrollments'!C19</f>
        <v>0</v>
      </c>
      <c r="D21" s="26">
        <f>'Student Costs &amp; Support'!C11*'Projected Enrollments'!D19</f>
        <v>0</v>
      </c>
      <c r="E21" s="26">
        <f>'Student Costs &amp; Support'!C11*'Projected Enrollments'!E19</f>
        <v>0</v>
      </c>
      <c r="F21" s="26">
        <f>'Student Costs &amp; Support'!C11*'Projected Enrollments'!F19</f>
        <v>0</v>
      </c>
      <c r="G21" s="26">
        <f>'Student Costs &amp; Support'!C11*'Projected Enrollments'!G19</f>
        <v>0</v>
      </c>
      <c r="H21" s="29">
        <f t="shared" si="2"/>
        <v>0</v>
      </c>
    </row>
    <row r="22" spans="2:8">
      <c r="B22" s="25" t="s">
        <v>89</v>
      </c>
      <c r="C22" s="26"/>
      <c r="D22" s="26"/>
      <c r="E22" s="26"/>
      <c r="F22" s="26"/>
      <c r="G22" s="26"/>
      <c r="H22" s="29">
        <f t="shared" si="2"/>
        <v>0</v>
      </c>
    </row>
    <row r="23" spans="2:8">
      <c r="B23" s="55" t="s">
        <v>65</v>
      </c>
      <c r="C23" s="56">
        <f>SUM(C16:C22)</f>
        <v>0</v>
      </c>
      <c r="D23" s="56">
        <f t="shared" ref="D23:G23" si="3">SUM(D16:D22)</f>
        <v>0</v>
      </c>
      <c r="E23" s="56">
        <f t="shared" si="3"/>
        <v>0</v>
      </c>
      <c r="F23" s="56">
        <f t="shared" si="3"/>
        <v>0</v>
      </c>
      <c r="G23" s="56">
        <f t="shared" si="3"/>
        <v>0</v>
      </c>
      <c r="H23" s="56">
        <f t="shared" si="2"/>
        <v>0</v>
      </c>
    </row>
    <row r="24" spans="2:8" ht="19.5" customHeight="1">
      <c r="B24" s="51" t="s">
        <v>98</v>
      </c>
      <c r="C24" s="52">
        <f>C23-C14</f>
        <v>0</v>
      </c>
      <c r="D24" s="52">
        <f t="shared" ref="D24:G24" si="4">D23-D14</f>
        <v>0</v>
      </c>
      <c r="E24" s="52">
        <f t="shared" si="4"/>
        <v>0</v>
      </c>
      <c r="F24" s="52">
        <f t="shared" si="4"/>
        <v>0</v>
      </c>
      <c r="G24" s="52">
        <f t="shared" si="4"/>
        <v>0</v>
      </c>
      <c r="H24" s="52">
        <f>H23-H14</f>
        <v>0</v>
      </c>
    </row>
    <row r="26" spans="2:8" ht="34.15" customHeight="1">
      <c r="B26" s="53" t="s">
        <v>99</v>
      </c>
      <c r="C26" s="16"/>
      <c r="D26" s="16"/>
      <c r="E26" s="16"/>
      <c r="F26" s="16"/>
      <c r="G26" s="16"/>
      <c r="H26" s="16"/>
    </row>
    <row r="27" spans="2:8" ht="39" customHeight="1">
      <c r="B27" s="16"/>
      <c r="C27" s="16"/>
      <c r="D27" s="16"/>
      <c r="E27" s="16"/>
      <c r="F27" s="16"/>
      <c r="G27" s="16"/>
      <c r="H27" s="16"/>
    </row>
  </sheetData>
  <mergeCells count="2">
    <mergeCell ref="B2:G2"/>
    <mergeCell ref="B3:G3"/>
  </mergeCells>
  <conditionalFormatting sqref="C24:H24">
    <cfRule type="cellIs" dxfId="1" priority="1" operator="lessThan">
      <formula>0</formula>
    </cfRule>
    <cfRule type="cellIs" dxfId="0" priority="2" operator="greaterThan">
      <formula>0</formula>
    </cfRule>
  </conditionalFormatting>
  <dataValidations count="2">
    <dataValidation allowBlank="1" showInputMessage="1" showErrorMessage="1" prompt="Institutions may not request formula funding for the first two years of a program." sqref="B16" xr:uid="{97F08626-9385-4596-BDFA-E1C5809135AD}"/>
    <dataValidation allowBlank="1" showInputMessage="1" showErrorMessage="1" prompt="Auto generated based on the required fees listed in student costs, multiplied by the cumulative annual headcount." sqref="B21" xr:uid="{3F7E2D3E-087C-4364-A235-7A214A861AE3}"/>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BF1DF8E9D1D814E9736592131488CA9" ma:contentTypeVersion="4" ma:contentTypeDescription="Create a new document." ma:contentTypeScope="" ma:versionID="9466ac2099a29d01aa250d49fba7134f">
  <xsd:schema xmlns:xsd="http://www.w3.org/2001/XMLSchema" xmlns:xs="http://www.w3.org/2001/XMLSchema" xmlns:p="http://schemas.microsoft.com/office/2006/metadata/properties" xmlns:ns2="efc23ab5-6c9e-415b-b6ca-4c449980fdd9" targetNamespace="http://schemas.microsoft.com/office/2006/metadata/properties" ma:root="true" ma:fieldsID="8c4cf78be837a6b490767a96939d1df5" ns2:_="">
    <xsd:import namespace="efc23ab5-6c9e-415b-b6ca-4c449980fdd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23ab5-6c9e-415b-b6ca-4c449980fd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732AD5-2DC9-41C9-B1E1-D949DF2F52BA}"/>
</file>

<file path=customXml/itemProps2.xml><?xml version="1.0" encoding="utf-8"?>
<ds:datastoreItem xmlns:ds="http://schemas.openxmlformats.org/officeDocument/2006/customXml" ds:itemID="{D370713B-1FA2-4506-AEB9-8CE0DBBDBEB5}"/>
</file>

<file path=customXml/itemProps3.xml><?xml version="1.0" encoding="utf-8"?>
<ds:datastoreItem xmlns:ds="http://schemas.openxmlformats.org/officeDocument/2006/customXml" ds:itemID="{A5732BA8-0860-4184-A4DF-E917BF957C2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Gelsinger, Emma</dc:creator>
  <cp:keywords/>
  <dc:description/>
  <cp:lastModifiedBy/>
  <cp:revision/>
  <dcterms:created xsi:type="dcterms:W3CDTF">2023-05-20T14:00:10Z</dcterms:created>
  <dcterms:modified xsi:type="dcterms:W3CDTF">2024-01-31T16:27:05Z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0x0101001BF1DF8E9D1D814E9736592131488CA9</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